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0.1.8\All\Закупки\Новиков\"/>
    </mc:Choice>
  </mc:AlternateContent>
  <bookViews>
    <workbookView xWindow="0" yWindow="0" windowWidth="19200" windowHeight="11505"/>
  </bookViews>
  <sheets>
    <sheet name="import" sheetId="1" r:id="rId1"/>
    <sheet name="bd" sheetId="2" r:id="rId2"/>
    <sheet name="ИФ" sheetId="3" r:id="rId3"/>
    <sheet name="EdIzm" sheetId="4" r:id="rId4"/>
  </sheets>
  <definedNames>
    <definedName name="_xlnm._FilterDatabase" localSheetId="1" hidden="1">bd!$A$1:$A$37</definedName>
    <definedName name="_xlnm._FilterDatabase" localSheetId="3" hidden="1">EdIzm!$A$1:$C$9</definedName>
    <definedName name="_xlnm._FilterDatabase" localSheetId="0" hidden="1">import!$A$1:$T$1</definedName>
    <definedName name="_xlnm._FilterDatabase" localSheetId="2" hidden="1">ИФ!$A$1:$B$11</definedName>
    <definedName name="bd_usl">bd!$A$2:$A$32</definedName>
    <definedName name="EdIzm">EdIzm!$A$2:$A$9</definedName>
    <definedName name="IF">ИФ!$A$2:$A$11</definedName>
  </definedNames>
  <calcPr calcId="162913"/>
</workbook>
</file>

<file path=xl/calcChain.xml><?xml version="1.0" encoding="utf-8"?>
<calcChain xmlns="http://schemas.openxmlformats.org/spreadsheetml/2006/main">
  <c r="T24" i="1" l="1"/>
  <c r="T25" i="1"/>
  <c r="T51" i="1"/>
  <c r="T41" i="1"/>
  <c r="T33" i="1"/>
  <c r="T8" i="1"/>
  <c r="T12" i="1" l="1"/>
</calcChain>
</file>

<file path=xl/sharedStrings.xml><?xml version="1.0" encoding="utf-8"?>
<sst xmlns="http://schemas.openxmlformats.org/spreadsheetml/2006/main" count="335" uniqueCount="99">
  <si>
    <t>№</t>
  </si>
  <si>
    <t>Наименование
товара</t>
  </si>
  <si>
    <t>Категория</t>
  </si>
  <si>
    <t>Единица
изме-
рения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</si>
  <si>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</si>
  <si>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</si>
  <si>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</si>
  <si>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</si>
  <si>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</si>
  <si>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</si>
  <si>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</si>
  <si>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</si>
  <si>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</si>
  <si>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</si>
  <si>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</si>
  <si>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</si>
  <si>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Цена</t>
  </si>
  <si>
    <t>Сумма</t>
  </si>
  <si>
    <t>Источник финансирования</t>
  </si>
  <si>
    <t>Тип</t>
  </si>
  <si>
    <t>Услуги</t>
  </si>
  <si>
    <t>Наименование</t>
  </si>
  <si>
    <t>Аренда мед оборудования</t>
  </si>
  <si>
    <t>Аудиторские услуги</t>
  </si>
  <si>
    <t>Аутсорсинг организации лечебного питания</t>
  </si>
  <si>
    <t>Валидация</t>
  </si>
  <si>
    <t>Информационные услуги, поддержка сайтов и ПО</t>
  </si>
  <si>
    <t>Кейтеринг</t>
  </si>
  <si>
    <t>Клининг</t>
  </si>
  <si>
    <t>Клининг территории</t>
  </si>
  <si>
    <t>Лабораторные услуги</t>
  </si>
  <si>
    <t>Ландшафтные и дизайнерские услуги</t>
  </si>
  <si>
    <t>Медосмотр сотрудников</t>
  </si>
  <si>
    <t>Обучение сотрудников</t>
  </si>
  <si>
    <t>Охрана</t>
  </si>
  <si>
    <t>Полиграфические услуги</t>
  </si>
  <si>
    <t>Прачечные услуги</t>
  </si>
  <si>
    <t>Рекламные услуги</t>
  </si>
  <si>
    <t>Ремонт и ТО автотранспорта</t>
  </si>
  <si>
    <t>Ремонт и ТО оборудования</t>
  </si>
  <si>
    <t>Ремонт и ТО тяжелого оборудования</t>
  </si>
  <si>
    <t>Строительные работы и обслуживание зданий</t>
  </si>
  <si>
    <t>ТО и устранение аварийных отказов системы оповещения при пожаре</t>
  </si>
  <si>
    <t>ТО и устранение аварийных отказов, диспетчерское обслуживание лифтов</t>
  </si>
  <si>
    <t>Транспортные услуги</t>
  </si>
  <si>
    <t>Услуги по лицензированию и сертификации</t>
  </si>
  <si>
    <t>Услуги по метрологической проверке</t>
  </si>
  <si>
    <t>Услуги по санитарной обработке</t>
  </si>
  <si>
    <t>Услуги телефонной связи и услуги связи (интернет)</t>
  </si>
  <si>
    <t>Утилизация бытовых отходов</t>
  </si>
  <si>
    <t>Утилизация лек препаратов</t>
  </si>
  <si>
    <t>Утилизация мед отходов</t>
  </si>
  <si>
    <t>Юридические и консультационные услуги</t>
  </si>
  <si>
    <t>Название</t>
  </si>
  <si>
    <t>Раздел</t>
  </si>
  <si>
    <t>Иные средства</t>
  </si>
  <si>
    <t/>
  </si>
  <si>
    <t>Безвозмездное поступление (материальная помощь)</t>
  </si>
  <si>
    <t>Средства НУЗ</t>
  </si>
  <si>
    <t>МР - Мобилизационный резерв</t>
  </si>
  <si>
    <t>ОМС – по программе Обязательного медицинского страхования</t>
  </si>
  <si>
    <t>Средства от предпринимательской деятельности</t>
  </si>
  <si>
    <t>Средства ОАО "РЖД"</t>
  </si>
  <si>
    <t>ОУ - Оперативное Управление</t>
  </si>
  <si>
    <t>Инвестиционная программа</t>
  </si>
  <si>
    <t>ЦФ - Целевое Финансирование по смете</t>
  </si>
  <si>
    <t>Краткое название</t>
  </si>
  <si>
    <t>Полное название</t>
  </si>
  <si>
    <t>Код ОКЕИ</t>
  </si>
  <si>
    <t>шт</t>
  </si>
  <si>
    <t>Штука</t>
  </si>
  <si>
    <t>796</t>
  </si>
  <si>
    <t>чел</t>
  </si>
  <si>
    <t>Человек</t>
  </si>
  <si>
    <t>792</t>
  </si>
  <si>
    <t>л</t>
  </si>
  <si>
    <t>Литр</t>
  </si>
  <si>
    <t>112</t>
  </si>
  <si>
    <t>м</t>
  </si>
  <si>
    <t>Метр</t>
  </si>
  <si>
    <t>006</t>
  </si>
  <si>
    <t>компл</t>
  </si>
  <si>
    <t>Комплект</t>
  </si>
  <si>
    <t>839</t>
  </si>
  <si>
    <t>набор</t>
  </si>
  <si>
    <t>Набор</t>
  </si>
  <si>
    <t>704</t>
  </si>
  <si>
    <t>упак</t>
  </si>
  <si>
    <t>Упаковка</t>
  </si>
  <si>
    <t>778</t>
  </si>
  <si>
    <t>кг</t>
  </si>
  <si>
    <t>Килограмм</t>
  </si>
  <si>
    <t>166</t>
  </si>
  <si>
    <t>Аренда земельного участка</t>
  </si>
  <si>
    <t>Консультационные услуги сторонних врачей-специалистов</t>
  </si>
  <si>
    <t>Расходы на заправку картриджей</t>
  </si>
  <si>
    <t>Прочие услуги сторонних организаций</t>
  </si>
  <si>
    <t>Подписка</t>
  </si>
  <si>
    <t>Расходы на страхование имущества, работников, профессиональной ответственности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</si>
</sst>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Book Antiqua"/>
      <family val="1"/>
      <charset val="204"/>
    </font>
    <font>
      <sz val="12"/>
      <name val="Book Antiqua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rgb="FFFF0000"/>
      <name val="Book Antiqua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9" fontId="10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/>
    <xf numFmtId="0" fontId="2" fillId="0" borderId="0" xfId="0" applyFont="1" applyFill="1" applyAlignment="1">
      <alignment vertical="top"/>
    </xf>
    <xf numFmtId="0" fontId="2" fillId="0" borderId="0" xfId="0" applyFont="1" applyAlignment="1"/>
    <xf numFmtId="0" fontId="0" fillId="0" borderId="0" xfId="0" applyAlignment="1"/>
    <xf numFmtId="0" fontId="4" fillId="0" borderId="3" xfId="1" applyFont="1" applyBorder="1" applyAlignment="1">
      <alignment vertical="center"/>
    </xf>
    <xf numFmtId="0" fontId="4" fillId="0" borderId="0" xfId="1"/>
    <xf numFmtId="0" fontId="4" fillId="0" borderId="3" xfId="1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/>
    <xf numFmtId="0" fontId="5" fillId="0" borderId="0" xfId="0" applyFont="1" applyFill="1" applyAlignment="1"/>
    <xf numFmtId="0" fontId="9" fillId="0" borderId="0" xfId="0" applyFont="1" applyFill="1" applyAlignment="1"/>
    <xf numFmtId="0" fontId="8" fillId="0" borderId="3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top"/>
    </xf>
    <xf numFmtId="0" fontId="8" fillId="0" borderId="3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/>
    </xf>
    <xf numFmtId="9" fontId="2" fillId="0" borderId="0" xfId="2" applyFont="1" applyFill="1" applyAlignment="1">
      <alignment vertical="top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H52"/>
  <sheetViews>
    <sheetView tabSelected="1" topLeftCell="D1" workbookViewId="0">
      <pane xSplit="1" ySplit="1" topLeftCell="E38" activePane="bottomRight" state="frozen"/>
      <selection activeCell="D1" sqref="D1"/>
      <selection pane="topRight" activeCell="E1" sqref="E1"/>
      <selection pane="bottomLeft" activeCell="D2" sqref="D2"/>
      <selection pane="bottomRight" activeCell="O55" sqref="O55"/>
    </sheetView>
  </sheetViews>
  <sheetFormatPr defaultRowHeight="15.75" x14ac:dyDescent="0.25"/>
  <cols>
    <col min="1" max="1" width="7" style="7" customWidth="1"/>
    <col min="2" max="2" width="47.42578125" style="8" customWidth="1"/>
    <col min="3" max="3" width="11.5703125" style="7" customWidth="1"/>
    <col min="4" max="4" width="33.85546875" style="6" customWidth="1"/>
    <col min="5" max="5" width="16.42578125" style="6" customWidth="1"/>
    <col min="6" max="6" width="10.140625" style="10" customWidth="1"/>
    <col min="7" max="7" width="7.7109375" style="10" customWidth="1"/>
    <col min="8" max="8" width="8.28515625" style="10" customWidth="1"/>
    <col min="9" max="9" width="7.7109375" style="10" customWidth="1"/>
    <col min="10" max="10" width="9" style="10" customWidth="1"/>
    <col min="11" max="11" width="7.28515625" style="10" customWidth="1"/>
    <col min="12" max="12" width="7.5703125" style="10" customWidth="1"/>
    <col min="13" max="13" width="7.140625" style="10" customWidth="1"/>
    <col min="14" max="14" width="8.5703125" style="10" customWidth="1"/>
    <col min="15" max="16" width="10.140625" style="10" customWidth="1"/>
    <col min="17" max="17" width="8.85546875" style="10" customWidth="1"/>
    <col min="18" max="18" width="7.28515625" style="10" customWidth="1"/>
    <col min="19" max="19" width="9.140625" style="10" customWidth="1"/>
    <col min="20" max="20" width="11.5703125" style="10" customWidth="1"/>
    <col min="21" max="268" width="10.42578125" style="11" customWidth="1"/>
    <col min="269" max="16384" width="9.140625" style="12"/>
  </cols>
  <sheetData>
    <row r="1" spans="1:268" s="5" customFormat="1" ht="47.25" x14ac:dyDescent="0.25">
      <c r="A1" s="1" t="s">
        <v>0</v>
      </c>
      <c r="B1" s="2" t="s">
        <v>1</v>
      </c>
      <c r="C1" s="3" t="s">
        <v>2</v>
      </c>
      <c r="D1" s="4" t="s">
        <v>19</v>
      </c>
      <c r="E1" s="4" t="s">
        <v>18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</row>
    <row r="2" spans="1:268" s="9" customFormat="1" ht="54" x14ac:dyDescent="0.25">
      <c r="A2" s="7">
        <v>1</v>
      </c>
      <c r="B2" s="15" t="s">
        <v>22</v>
      </c>
      <c r="C2" s="7" t="s">
        <v>20</v>
      </c>
      <c r="D2" s="21" t="s">
        <v>22</v>
      </c>
      <c r="E2" s="6" t="s">
        <v>61</v>
      </c>
      <c r="F2" s="10" t="s">
        <v>69</v>
      </c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>
        <v>1</v>
      </c>
      <c r="R2" s="10">
        <v>1</v>
      </c>
      <c r="S2" s="10">
        <v>99900</v>
      </c>
      <c r="T2" s="10">
        <v>1198800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</row>
    <row r="3" spans="1:268" s="9" customFormat="1" ht="54" x14ac:dyDescent="0.25">
      <c r="A3" s="7"/>
      <c r="B3" s="15"/>
      <c r="C3" s="7"/>
      <c r="D3" s="21" t="s">
        <v>93</v>
      </c>
      <c r="E3" s="6" t="s">
        <v>61</v>
      </c>
      <c r="F3" s="10" t="s">
        <v>69</v>
      </c>
      <c r="G3" s="10">
        <v>2</v>
      </c>
      <c r="H3" s="10">
        <v>2</v>
      </c>
      <c r="I3" s="10">
        <v>2</v>
      </c>
      <c r="J3" s="10">
        <v>2</v>
      </c>
      <c r="K3" s="10">
        <v>2</v>
      </c>
      <c r="L3" s="10">
        <v>2</v>
      </c>
      <c r="M3" s="10">
        <v>2</v>
      </c>
      <c r="N3" s="10">
        <v>2</v>
      </c>
      <c r="O3" s="10">
        <v>2</v>
      </c>
      <c r="P3" s="10">
        <v>2</v>
      </c>
      <c r="Q3" s="10">
        <v>2</v>
      </c>
      <c r="R3" s="10">
        <v>2</v>
      </c>
      <c r="S3" s="22">
        <v>2628.8</v>
      </c>
      <c r="T3" s="22">
        <v>63091.199999999997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</row>
    <row r="4" spans="1:268" s="9" customFormat="1" ht="40.5" x14ac:dyDescent="0.25">
      <c r="A4" s="7">
        <v>2</v>
      </c>
      <c r="B4" s="15" t="s">
        <v>23</v>
      </c>
      <c r="C4" s="7" t="s">
        <v>20</v>
      </c>
      <c r="D4" s="23" t="s">
        <v>23</v>
      </c>
      <c r="E4" s="6" t="s">
        <v>65</v>
      </c>
      <c r="F4" s="10" t="s">
        <v>69</v>
      </c>
      <c r="G4" s="10"/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6"/>
      <c r="S4" s="22">
        <v>602000</v>
      </c>
      <c r="T4" s="22">
        <v>602000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</row>
    <row r="5" spans="1:268" s="9" customFormat="1" ht="67.5" x14ac:dyDescent="0.25">
      <c r="A5" s="7">
        <v>3</v>
      </c>
      <c r="B5" s="15" t="s">
        <v>24</v>
      </c>
      <c r="C5" s="7" t="s">
        <v>20</v>
      </c>
      <c r="D5" s="21" t="s">
        <v>24</v>
      </c>
      <c r="E5" s="6" t="s">
        <v>60</v>
      </c>
      <c r="F5" s="10" t="s">
        <v>69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>
        <v>1</v>
      </c>
      <c r="Q5" s="10">
        <v>1</v>
      </c>
      <c r="R5" s="10">
        <v>1</v>
      </c>
      <c r="S5" s="22">
        <v>325000</v>
      </c>
      <c r="T5" s="22">
        <v>3900000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</row>
    <row r="6" spans="1:268" s="9" customFormat="1" ht="54" x14ac:dyDescent="0.25">
      <c r="A6" s="7">
        <v>4</v>
      </c>
      <c r="B6" s="15" t="s">
        <v>24</v>
      </c>
      <c r="C6" s="7" t="s">
        <v>20</v>
      </c>
      <c r="D6" s="21" t="s">
        <v>24</v>
      </c>
      <c r="E6" s="6" t="s">
        <v>61</v>
      </c>
      <c r="F6" s="10" t="s">
        <v>69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22">
        <v>233000</v>
      </c>
      <c r="T6" s="22">
        <v>2796000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</row>
    <row r="7" spans="1:268" s="9" customFormat="1" ht="67.5" x14ac:dyDescent="0.25">
      <c r="A7" s="7">
        <v>6</v>
      </c>
      <c r="B7" s="15" t="s">
        <v>26</v>
      </c>
      <c r="C7" s="7" t="s">
        <v>20</v>
      </c>
      <c r="D7" s="21" t="s">
        <v>26</v>
      </c>
      <c r="E7" s="6" t="s">
        <v>60</v>
      </c>
      <c r="F7" s="10" t="s">
        <v>69</v>
      </c>
      <c r="G7" s="10">
        <v>3</v>
      </c>
      <c r="H7" s="10">
        <v>3</v>
      </c>
      <c r="I7" s="10">
        <v>3</v>
      </c>
      <c r="J7" s="10">
        <v>3</v>
      </c>
      <c r="K7" s="10">
        <v>3</v>
      </c>
      <c r="L7" s="10">
        <v>3</v>
      </c>
      <c r="M7" s="10">
        <v>3</v>
      </c>
      <c r="N7" s="10">
        <v>3</v>
      </c>
      <c r="O7" s="10">
        <v>3</v>
      </c>
      <c r="P7" s="10">
        <v>3</v>
      </c>
      <c r="Q7" s="10">
        <v>3</v>
      </c>
      <c r="R7" s="10">
        <v>3</v>
      </c>
      <c r="S7" s="22">
        <v>22181.23</v>
      </c>
      <c r="T7" s="22">
        <v>798524.28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</row>
    <row r="8" spans="1:268" s="9" customFormat="1" ht="54" x14ac:dyDescent="0.25">
      <c r="A8" s="7">
        <v>7</v>
      </c>
      <c r="B8" s="15" t="s">
        <v>26</v>
      </c>
      <c r="C8" s="7" t="s">
        <v>20</v>
      </c>
      <c r="D8" s="21" t="s">
        <v>26</v>
      </c>
      <c r="E8" s="6" t="s">
        <v>61</v>
      </c>
      <c r="F8" s="10" t="s">
        <v>69</v>
      </c>
      <c r="G8" s="10">
        <v>4</v>
      </c>
      <c r="H8" s="10">
        <v>5</v>
      </c>
      <c r="I8" s="10">
        <v>7</v>
      </c>
      <c r="J8" s="10">
        <v>7</v>
      </c>
      <c r="K8" s="10">
        <v>7</v>
      </c>
      <c r="L8" s="10">
        <v>8</v>
      </c>
      <c r="M8" s="10">
        <v>7</v>
      </c>
      <c r="N8" s="10">
        <v>7</v>
      </c>
      <c r="O8" s="10">
        <v>8</v>
      </c>
      <c r="P8" s="10">
        <v>7</v>
      </c>
      <c r="Q8" s="10">
        <v>7</v>
      </c>
      <c r="R8" s="10">
        <v>8</v>
      </c>
      <c r="S8" s="22">
        <v>13408.46</v>
      </c>
      <c r="T8" s="22">
        <f>1093493.72+6000</f>
        <v>1099493.72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</row>
    <row r="9" spans="1:268" s="9" customFormat="1" ht="40.5" x14ac:dyDescent="0.25">
      <c r="A9" s="7"/>
      <c r="B9" s="15"/>
      <c r="C9" s="7"/>
      <c r="D9" s="21" t="s">
        <v>26</v>
      </c>
      <c r="E9" s="6" t="s">
        <v>59</v>
      </c>
      <c r="F9" s="10"/>
      <c r="G9" s="10">
        <v>1</v>
      </c>
      <c r="H9" s="10"/>
      <c r="I9" s="10"/>
      <c r="J9" s="10"/>
      <c r="K9" s="10"/>
      <c r="L9" s="10"/>
      <c r="M9" s="10">
        <v>1</v>
      </c>
      <c r="N9" s="10">
        <v>1</v>
      </c>
      <c r="O9" s="10">
        <v>1</v>
      </c>
      <c r="P9" s="10"/>
      <c r="Q9" s="10"/>
      <c r="R9" s="10"/>
      <c r="S9" s="22">
        <v>15197</v>
      </c>
      <c r="T9" s="22">
        <v>60788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</row>
    <row r="10" spans="1:268" s="9" customFormat="1" ht="67.5" x14ac:dyDescent="0.25">
      <c r="A10" s="7">
        <v>10</v>
      </c>
      <c r="B10" s="15" t="s">
        <v>29</v>
      </c>
      <c r="C10" s="7" t="s">
        <v>20</v>
      </c>
      <c r="D10" s="21" t="s">
        <v>29</v>
      </c>
      <c r="E10" s="6" t="s">
        <v>60</v>
      </c>
      <c r="F10" s="10" t="s">
        <v>69</v>
      </c>
      <c r="G10" s="10">
        <v>1</v>
      </c>
      <c r="H10" s="10">
        <v>1</v>
      </c>
      <c r="I10" s="10">
        <v>1</v>
      </c>
      <c r="J10" s="10"/>
      <c r="K10" s="10"/>
      <c r="L10" s="10"/>
      <c r="M10" s="10"/>
      <c r="N10" s="10"/>
      <c r="O10" s="10"/>
      <c r="P10" s="10"/>
      <c r="Q10" s="10"/>
      <c r="R10" s="10"/>
      <c r="S10" s="22">
        <v>19000.560000000001</v>
      </c>
      <c r="T10" s="22">
        <v>57001.68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</row>
    <row r="11" spans="1:268" s="9" customFormat="1" ht="54" x14ac:dyDescent="0.25">
      <c r="A11" s="7">
        <v>11</v>
      </c>
      <c r="B11" s="15" t="s">
        <v>29</v>
      </c>
      <c r="C11" s="7" t="s">
        <v>20</v>
      </c>
      <c r="D11" s="21" t="s">
        <v>29</v>
      </c>
      <c r="E11" s="6" t="s">
        <v>61</v>
      </c>
      <c r="F11" s="10"/>
      <c r="G11" s="10">
        <v>2</v>
      </c>
      <c r="H11" s="10">
        <v>2</v>
      </c>
      <c r="I11" s="10">
        <v>1</v>
      </c>
      <c r="J11" s="10">
        <v>1</v>
      </c>
      <c r="K11" s="10"/>
      <c r="L11" s="10"/>
      <c r="M11" s="10"/>
      <c r="N11" s="10"/>
      <c r="O11" s="10"/>
      <c r="P11" s="10"/>
      <c r="Q11" s="10"/>
      <c r="R11" s="10"/>
      <c r="S11" s="22">
        <v>9553.2199999999993</v>
      </c>
      <c r="T11" s="22">
        <v>57319.32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</row>
    <row r="12" spans="1:268" s="19" customFormat="1" ht="67.5" x14ac:dyDescent="0.25">
      <c r="A12" s="7">
        <v>12</v>
      </c>
      <c r="B12" s="20" t="s">
        <v>30</v>
      </c>
      <c r="C12" s="7" t="s">
        <v>20</v>
      </c>
      <c r="D12" s="23" t="s">
        <v>30</v>
      </c>
      <c r="E12" s="6" t="s">
        <v>60</v>
      </c>
      <c r="F12" s="10" t="s">
        <v>69</v>
      </c>
      <c r="G12" s="10"/>
      <c r="H12" s="10"/>
      <c r="I12" s="10">
        <v>1</v>
      </c>
      <c r="J12" s="10">
        <v>1</v>
      </c>
      <c r="K12" s="10"/>
      <c r="L12" s="10">
        <v>1</v>
      </c>
      <c r="M12" s="10">
        <v>1</v>
      </c>
      <c r="N12" s="10"/>
      <c r="O12" s="10"/>
      <c r="P12" s="10"/>
      <c r="Q12" s="10"/>
      <c r="R12" s="10"/>
      <c r="S12" s="22">
        <v>8447.56</v>
      </c>
      <c r="T12" s="22">
        <f>10989.7+22800.54</f>
        <v>33790.240000000005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</row>
    <row r="13" spans="1:268" s="18" customFormat="1" ht="54" x14ac:dyDescent="0.25">
      <c r="A13" s="17">
        <v>12</v>
      </c>
      <c r="B13" s="24" t="s">
        <v>30</v>
      </c>
      <c r="C13" s="17" t="s">
        <v>20</v>
      </c>
      <c r="D13" s="23" t="s">
        <v>30</v>
      </c>
      <c r="E13" s="6" t="s">
        <v>61</v>
      </c>
      <c r="F13" s="10" t="s">
        <v>69</v>
      </c>
      <c r="G13" s="10">
        <v>6</v>
      </c>
      <c r="H13" s="10">
        <v>1</v>
      </c>
      <c r="I13" s="10">
        <v>7</v>
      </c>
      <c r="J13" s="10">
        <v>5</v>
      </c>
      <c r="K13" s="10">
        <v>8</v>
      </c>
      <c r="L13" s="10">
        <v>2</v>
      </c>
      <c r="M13" s="10">
        <v>12</v>
      </c>
      <c r="N13" s="10">
        <v>2</v>
      </c>
      <c r="O13" s="10">
        <v>9</v>
      </c>
      <c r="P13" s="10">
        <v>5</v>
      </c>
      <c r="Q13" s="10">
        <v>8</v>
      </c>
      <c r="R13" s="10">
        <v>7</v>
      </c>
      <c r="S13" s="22">
        <v>6902.09</v>
      </c>
      <c r="T13" s="22">
        <v>496950.48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</row>
    <row r="14" spans="1:268" s="9" customFormat="1" ht="67.5" x14ac:dyDescent="0.25">
      <c r="A14" s="7">
        <v>15</v>
      </c>
      <c r="B14" s="15" t="s">
        <v>33</v>
      </c>
      <c r="C14" s="7" t="s">
        <v>20</v>
      </c>
      <c r="D14" s="21" t="s">
        <v>33</v>
      </c>
      <c r="E14" s="6" t="s">
        <v>60</v>
      </c>
      <c r="F14" s="10" t="s">
        <v>72</v>
      </c>
      <c r="G14" s="10">
        <v>2</v>
      </c>
      <c r="H14" s="10">
        <v>4</v>
      </c>
      <c r="I14" s="10">
        <v>4</v>
      </c>
      <c r="J14" s="10">
        <v>10</v>
      </c>
      <c r="K14" s="10">
        <v>4</v>
      </c>
      <c r="L14" s="10">
        <v>1</v>
      </c>
      <c r="M14" s="10">
        <v>1</v>
      </c>
      <c r="N14" s="10">
        <v>1</v>
      </c>
      <c r="O14" s="10"/>
      <c r="P14" s="10">
        <v>4</v>
      </c>
      <c r="Q14" s="10">
        <v>2</v>
      </c>
      <c r="R14" s="10">
        <v>6</v>
      </c>
      <c r="S14" s="22">
        <v>4000.28</v>
      </c>
      <c r="T14" s="22">
        <v>156010.92000000001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</row>
    <row r="15" spans="1:268" s="9" customFormat="1" ht="54" x14ac:dyDescent="0.25">
      <c r="A15" s="7">
        <v>16</v>
      </c>
      <c r="B15" s="15" t="s">
        <v>33</v>
      </c>
      <c r="C15" s="7" t="s">
        <v>20</v>
      </c>
      <c r="D15" s="21" t="s">
        <v>33</v>
      </c>
      <c r="E15" s="6" t="s">
        <v>61</v>
      </c>
      <c r="F15" s="10" t="s">
        <v>72</v>
      </c>
      <c r="G15" s="10">
        <v>4</v>
      </c>
      <c r="H15" s="10">
        <v>8</v>
      </c>
      <c r="I15" s="10">
        <v>4</v>
      </c>
      <c r="J15" s="10">
        <v>20</v>
      </c>
      <c r="K15" s="10">
        <v>8</v>
      </c>
      <c r="L15" s="10">
        <v>2</v>
      </c>
      <c r="M15" s="10">
        <v>2</v>
      </c>
      <c r="N15" s="10"/>
      <c r="O15" s="10"/>
      <c r="P15" s="10">
        <v>5</v>
      </c>
      <c r="Q15" s="10">
        <v>6</v>
      </c>
      <c r="R15" s="10">
        <v>10</v>
      </c>
      <c r="S15" s="22">
        <v>5727.69</v>
      </c>
      <c r="T15" s="22">
        <v>395210.61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</row>
    <row r="16" spans="1:268" s="9" customFormat="1" ht="67.5" x14ac:dyDescent="0.25">
      <c r="A16" s="7">
        <v>17</v>
      </c>
      <c r="B16" s="15" t="s">
        <v>34</v>
      </c>
      <c r="C16" s="7" t="s">
        <v>20</v>
      </c>
      <c r="D16" s="21" t="s">
        <v>34</v>
      </c>
      <c r="E16" s="6" t="s">
        <v>60</v>
      </c>
      <c r="F16" s="10" t="s">
        <v>69</v>
      </c>
      <c r="G16" s="10">
        <v>7</v>
      </c>
      <c r="H16" s="10">
        <v>7</v>
      </c>
      <c r="I16" s="10">
        <v>7</v>
      </c>
      <c r="J16" s="10">
        <v>7</v>
      </c>
      <c r="K16" s="10">
        <v>7</v>
      </c>
      <c r="L16" s="10">
        <v>7</v>
      </c>
      <c r="M16" s="10">
        <v>7</v>
      </c>
      <c r="N16" s="10">
        <v>7</v>
      </c>
      <c r="O16" s="10">
        <v>7</v>
      </c>
      <c r="P16" s="10">
        <v>7</v>
      </c>
      <c r="Q16" s="10">
        <v>7</v>
      </c>
      <c r="R16" s="10">
        <v>7</v>
      </c>
      <c r="S16" s="22">
        <v>49523.42</v>
      </c>
      <c r="T16" s="22">
        <v>4159967.28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</row>
    <row r="17" spans="1:268" s="9" customFormat="1" ht="54" x14ac:dyDescent="0.25">
      <c r="A17" s="7">
        <v>18</v>
      </c>
      <c r="B17" s="15" t="s">
        <v>34</v>
      </c>
      <c r="C17" s="7" t="s">
        <v>20</v>
      </c>
      <c r="D17" s="21" t="s">
        <v>34</v>
      </c>
      <c r="E17" s="6" t="s">
        <v>61</v>
      </c>
      <c r="F17" s="10" t="s">
        <v>69</v>
      </c>
      <c r="G17" s="10">
        <v>8</v>
      </c>
      <c r="H17" s="10">
        <v>8</v>
      </c>
      <c r="I17" s="10">
        <v>8</v>
      </c>
      <c r="J17" s="10">
        <v>8</v>
      </c>
      <c r="K17" s="10">
        <v>8</v>
      </c>
      <c r="L17" s="10">
        <v>8</v>
      </c>
      <c r="M17" s="10">
        <v>8</v>
      </c>
      <c r="N17" s="10">
        <v>8</v>
      </c>
      <c r="O17" s="10">
        <v>8</v>
      </c>
      <c r="P17" s="10">
        <v>8</v>
      </c>
      <c r="Q17" s="10">
        <v>8</v>
      </c>
      <c r="R17" s="10">
        <v>8</v>
      </c>
      <c r="S17" s="22">
        <v>43384.13</v>
      </c>
      <c r="T17" s="22">
        <v>4164876.48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</row>
    <row r="18" spans="1:268" s="9" customFormat="1" ht="40.5" x14ac:dyDescent="0.25">
      <c r="A18" s="7">
        <v>20</v>
      </c>
      <c r="B18" s="15" t="s">
        <v>34</v>
      </c>
      <c r="C18" s="7" t="s">
        <v>20</v>
      </c>
      <c r="D18" s="21" t="s">
        <v>34</v>
      </c>
      <c r="E18" s="6" t="s">
        <v>59</v>
      </c>
      <c r="F18" s="10" t="s">
        <v>69</v>
      </c>
      <c r="G18" s="10">
        <v>2</v>
      </c>
      <c r="H18" s="10">
        <v>2</v>
      </c>
      <c r="I18" s="10">
        <v>2</v>
      </c>
      <c r="J18" s="10">
        <v>2</v>
      </c>
      <c r="K18" s="10">
        <v>2</v>
      </c>
      <c r="L18" s="10">
        <v>2</v>
      </c>
      <c r="M18" s="10">
        <v>2</v>
      </c>
      <c r="N18" s="10">
        <v>2</v>
      </c>
      <c r="O18" s="10">
        <v>2</v>
      </c>
      <c r="P18" s="10">
        <v>2</v>
      </c>
      <c r="Q18" s="10">
        <v>2</v>
      </c>
      <c r="R18" s="10">
        <v>2</v>
      </c>
      <c r="S18" s="22">
        <v>19568</v>
      </c>
      <c r="T18" s="22">
        <v>469632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</row>
    <row r="19" spans="1:268" s="9" customFormat="1" ht="54" x14ac:dyDescent="0.25">
      <c r="A19" s="7">
        <v>21</v>
      </c>
      <c r="B19" s="15" t="s">
        <v>35</v>
      </c>
      <c r="C19" s="7" t="s">
        <v>20</v>
      </c>
      <c r="D19" s="21" t="s">
        <v>35</v>
      </c>
      <c r="E19" s="6" t="s">
        <v>61</v>
      </c>
      <c r="F19" s="10" t="s">
        <v>69</v>
      </c>
      <c r="G19" s="10"/>
      <c r="H19" s="10"/>
      <c r="I19" s="10"/>
      <c r="J19" s="10"/>
      <c r="K19" s="10"/>
      <c r="L19" s="10">
        <v>1</v>
      </c>
      <c r="M19" s="10"/>
      <c r="N19" s="10">
        <v>1</v>
      </c>
      <c r="O19" s="10"/>
      <c r="P19" s="10"/>
      <c r="Q19" s="10"/>
      <c r="R19" s="10"/>
      <c r="S19" s="22">
        <v>13712.16</v>
      </c>
      <c r="T19" s="22">
        <v>27424.32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</row>
    <row r="20" spans="1:268" s="9" customFormat="1" ht="67.5" x14ac:dyDescent="0.25">
      <c r="A20" s="7">
        <v>22</v>
      </c>
      <c r="B20" s="15" t="s">
        <v>36</v>
      </c>
      <c r="C20" s="7" t="s">
        <v>20</v>
      </c>
      <c r="D20" s="21" t="s">
        <v>36</v>
      </c>
      <c r="E20" s="6" t="s">
        <v>60</v>
      </c>
      <c r="F20" s="10" t="s">
        <v>69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0">
        <v>1</v>
      </c>
      <c r="S20" s="22">
        <v>45265.91</v>
      </c>
      <c r="T20" s="22">
        <v>543190.92000000004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</row>
    <row r="21" spans="1:268" s="9" customFormat="1" ht="54" x14ac:dyDescent="0.25">
      <c r="A21" s="7">
        <v>22</v>
      </c>
      <c r="B21" s="15" t="s">
        <v>36</v>
      </c>
      <c r="C21" s="7" t="s">
        <v>20</v>
      </c>
      <c r="D21" s="21" t="s">
        <v>36</v>
      </c>
      <c r="E21" s="6" t="s">
        <v>61</v>
      </c>
      <c r="F21" s="10" t="s">
        <v>69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22">
        <v>42298.49</v>
      </c>
      <c r="T21" s="22">
        <v>507581.88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</row>
    <row r="22" spans="1:268" s="9" customFormat="1" ht="54" x14ac:dyDescent="0.25">
      <c r="A22" s="7">
        <v>23</v>
      </c>
      <c r="B22" s="15" t="s">
        <v>37</v>
      </c>
      <c r="C22" s="7" t="s">
        <v>20</v>
      </c>
      <c r="D22" s="21" t="s">
        <v>37</v>
      </c>
      <c r="E22" s="6" t="s">
        <v>61</v>
      </c>
      <c r="F22" s="10" t="s">
        <v>69</v>
      </c>
      <c r="G22" s="10"/>
      <c r="H22" s="10">
        <v>1</v>
      </c>
      <c r="I22" s="10"/>
      <c r="J22" s="10"/>
      <c r="K22" s="10"/>
      <c r="L22" s="10"/>
      <c r="M22" s="10"/>
      <c r="N22" s="10"/>
      <c r="O22" s="10"/>
      <c r="P22" s="10">
        <v>1</v>
      </c>
      <c r="Q22" s="10"/>
      <c r="R22" s="10"/>
      <c r="S22" s="22">
        <v>22832.400000000001</v>
      </c>
      <c r="T22" s="22">
        <v>45664.800000000003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</row>
    <row r="23" spans="1:268" s="9" customFormat="1" ht="54" x14ac:dyDescent="0.25">
      <c r="A23" s="7">
        <v>24</v>
      </c>
      <c r="B23" s="15" t="s">
        <v>38</v>
      </c>
      <c r="C23" s="7" t="s">
        <v>20</v>
      </c>
      <c r="D23" s="21" t="s">
        <v>38</v>
      </c>
      <c r="E23" s="6" t="s">
        <v>61</v>
      </c>
      <c r="F23" s="10" t="s">
        <v>69</v>
      </c>
      <c r="G23" s="10"/>
      <c r="H23" s="10"/>
      <c r="I23" s="10">
        <v>1</v>
      </c>
      <c r="J23" s="10"/>
      <c r="K23" s="10">
        <v>2</v>
      </c>
      <c r="L23" s="10"/>
      <c r="M23" s="10"/>
      <c r="N23" s="10"/>
      <c r="O23" s="10"/>
      <c r="P23" s="10"/>
      <c r="Q23" s="10">
        <v>1</v>
      </c>
      <c r="R23" s="10"/>
      <c r="S23" s="22">
        <v>13957.66</v>
      </c>
      <c r="T23" s="22">
        <v>55830.64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</row>
    <row r="24" spans="1:268" s="9" customFormat="1" ht="67.5" x14ac:dyDescent="0.25">
      <c r="A24" s="7">
        <v>25</v>
      </c>
      <c r="B24" s="15" t="s">
        <v>39</v>
      </c>
      <c r="C24" s="7" t="s">
        <v>20</v>
      </c>
      <c r="D24" s="21" t="s">
        <v>39</v>
      </c>
      <c r="E24" s="6" t="s">
        <v>60</v>
      </c>
      <c r="F24" s="10" t="s">
        <v>69</v>
      </c>
      <c r="G24" s="10">
        <v>6</v>
      </c>
      <c r="H24" s="10">
        <v>6</v>
      </c>
      <c r="I24" s="10">
        <v>6</v>
      </c>
      <c r="J24" s="10">
        <v>6</v>
      </c>
      <c r="K24" s="10">
        <v>5</v>
      </c>
      <c r="L24" s="10">
        <v>6</v>
      </c>
      <c r="M24" s="10">
        <v>4</v>
      </c>
      <c r="N24" s="10">
        <v>5</v>
      </c>
      <c r="O24" s="10">
        <v>4</v>
      </c>
      <c r="P24" s="10">
        <v>9</v>
      </c>
      <c r="Q24" s="10">
        <v>4</v>
      </c>
      <c r="R24" s="10">
        <v>3</v>
      </c>
      <c r="S24" s="22">
        <v>14352.06</v>
      </c>
      <c r="T24" s="22">
        <f>918531.84</f>
        <v>918531.84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</row>
    <row r="25" spans="1:268" s="9" customFormat="1" ht="54" x14ac:dyDescent="0.25">
      <c r="A25" s="7"/>
      <c r="B25" s="15"/>
      <c r="C25" s="7"/>
      <c r="D25" s="21" t="s">
        <v>39</v>
      </c>
      <c r="E25" s="6" t="s">
        <v>61</v>
      </c>
      <c r="F25" s="10" t="s">
        <v>69</v>
      </c>
      <c r="G25" s="10">
        <v>6</v>
      </c>
      <c r="H25" s="10">
        <v>6</v>
      </c>
      <c r="I25" s="10">
        <v>6</v>
      </c>
      <c r="J25" s="10">
        <v>6</v>
      </c>
      <c r="K25" s="10">
        <v>5</v>
      </c>
      <c r="L25" s="10">
        <v>6</v>
      </c>
      <c r="M25" s="10">
        <v>4</v>
      </c>
      <c r="N25" s="10">
        <v>5</v>
      </c>
      <c r="O25" s="10">
        <v>4</v>
      </c>
      <c r="P25" s="10">
        <v>9</v>
      </c>
      <c r="Q25" s="10">
        <v>4</v>
      </c>
      <c r="R25" s="10">
        <v>3</v>
      </c>
      <c r="S25" s="22">
        <v>14352.06</v>
      </c>
      <c r="T25" s="22">
        <f>918531.84</f>
        <v>918531.84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</row>
    <row r="26" spans="1:268" s="9" customFormat="1" ht="40.5" x14ac:dyDescent="0.25">
      <c r="A26" s="7"/>
      <c r="B26" s="15"/>
      <c r="C26" s="7"/>
      <c r="D26" s="21" t="s">
        <v>39</v>
      </c>
      <c r="E26" s="6" t="s">
        <v>59</v>
      </c>
      <c r="F26" s="10" t="s">
        <v>69</v>
      </c>
      <c r="G26" s="10"/>
      <c r="H26" s="10"/>
      <c r="I26" s="10"/>
      <c r="J26" s="10"/>
      <c r="K26" s="10"/>
      <c r="L26" s="10"/>
      <c r="M26" s="10">
        <v>5</v>
      </c>
      <c r="N26" s="10">
        <v>4</v>
      </c>
      <c r="O26" s="10">
        <v>5</v>
      </c>
      <c r="P26" s="10">
        <v>2</v>
      </c>
      <c r="Q26" s="10"/>
      <c r="R26" s="10"/>
      <c r="S26" s="22">
        <v>1941.99</v>
      </c>
      <c r="T26" s="22">
        <v>31071.84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</row>
    <row r="27" spans="1:268" s="9" customFormat="1" ht="67.5" x14ac:dyDescent="0.25">
      <c r="A27" s="7">
        <v>27</v>
      </c>
      <c r="B27" s="15" t="s">
        <v>41</v>
      </c>
      <c r="C27" s="7" t="s">
        <v>20</v>
      </c>
      <c r="D27" s="23" t="s">
        <v>41</v>
      </c>
      <c r="E27" s="6" t="s">
        <v>60</v>
      </c>
      <c r="F27" s="10" t="s">
        <v>69</v>
      </c>
      <c r="G27" s="10"/>
      <c r="H27" s="10"/>
      <c r="I27" s="10"/>
      <c r="J27" s="10"/>
      <c r="K27" s="10">
        <v>2</v>
      </c>
      <c r="L27" s="10"/>
      <c r="M27" s="10"/>
      <c r="N27" s="10"/>
      <c r="O27" s="10"/>
      <c r="P27" s="10"/>
      <c r="Q27" s="10"/>
      <c r="R27" s="10"/>
      <c r="S27" s="22">
        <v>48875.360000000001</v>
      </c>
      <c r="T27" s="22">
        <v>97750.720000000001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</row>
    <row r="28" spans="1:268" s="9" customFormat="1" ht="54" x14ac:dyDescent="0.25">
      <c r="A28" s="7">
        <v>27</v>
      </c>
      <c r="B28" s="15" t="s">
        <v>41</v>
      </c>
      <c r="C28" s="7" t="s">
        <v>20</v>
      </c>
      <c r="D28" s="23" t="s">
        <v>41</v>
      </c>
      <c r="E28" s="6" t="s">
        <v>61</v>
      </c>
      <c r="F28" s="10" t="s">
        <v>69</v>
      </c>
      <c r="G28" s="10"/>
      <c r="H28" s="10"/>
      <c r="I28" s="10"/>
      <c r="J28" s="10"/>
      <c r="K28" s="10">
        <v>2</v>
      </c>
      <c r="L28" s="10"/>
      <c r="M28" s="10"/>
      <c r="N28" s="10"/>
      <c r="O28" s="10"/>
      <c r="P28" s="10"/>
      <c r="Q28" s="10"/>
      <c r="R28" s="10">
        <v>1</v>
      </c>
      <c r="S28" s="22">
        <v>68484.36</v>
      </c>
      <c r="T28" s="22">
        <v>205453.08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</row>
    <row r="29" spans="1:268" s="9" customFormat="1" ht="40.5" x14ac:dyDescent="0.25">
      <c r="A29" s="7">
        <v>27</v>
      </c>
      <c r="B29" s="15" t="s">
        <v>41</v>
      </c>
      <c r="C29" s="7" t="s">
        <v>20</v>
      </c>
      <c r="D29" s="23" t="s">
        <v>41</v>
      </c>
      <c r="E29" s="6" t="s">
        <v>59</v>
      </c>
      <c r="F29" s="10" t="s">
        <v>69</v>
      </c>
      <c r="G29" s="10"/>
      <c r="H29" s="10"/>
      <c r="I29" s="10"/>
      <c r="J29" s="10"/>
      <c r="K29" s="10">
        <v>2</v>
      </c>
      <c r="L29" s="10"/>
      <c r="M29" s="10"/>
      <c r="N29" s="10"/>
      <c r="O29" s="10"/>
      <c r="P29" s="10"/>
      <c r="Q29" s="10"/>
      <c r="R29" s="10"/>
      <c r="S29" s="22">
        <v>32169.67</v>
      </c>
      <c r="T29" s="22">
        <v>64339.34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</row>
    <row r="30" spans="1:268" s="19" customFormat="1" ht="67.5" x14ac:dyDescent="0.25">
      <c r="A30" s="7">
        <v>28</v>
      </c>
      <c r="B30" s="20" t="s">
        <v>42</v>
      </c>
      <c r="C30" s="7" t="s">
        <v>20</v>
      </c>
      <c r="D30" s="23" t="s">
        <v>42</v>
      </c>
      <c r="E30" s="6" t="s">
        <v>60</v>
      </c>
      <c r="F30" s="10" t="s">
        <v>69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>
        <v>1</v>
      </c>
      <c r="Q30" s="10">
        <v>1</v>
      </c>
      <c r="R30" s="10">
        <v>1</v>
      </c>
      <c r="S30" s="22">
        <v>1060</v>
      </c>
      <c r="T30" s="22">
        <v>12720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</row>
    <row r="31" spans="1:268" s="19" customFormat="1" ht="54" x14ac:dyDescent="0.25">
      <c r="A31" s="7">
        <v>28</v>
      </c>
      <c r="B31" s="20" t="s">
        <v>42</v>
      </c>
      <c r="C31" s="7" t="s">
        <v>20</v>
      </c>
      <c r="D31" s="23" t="s">
        <v>42</v>
      </c>
      <c r="E31" s="6" t="s">
        <v>61</v>
      </c>
      <c r="F31" s="10" t="s">
        <v>69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10">
        <v>1</v>
      </c>
      <c r="P31" s="10">
        <v>1</v>
      </c>
      <c r="Q31" s="10">
        <v>1</v>
      </c>
      <c r="R31" s="10">
        <v>1</v>
      </c>
      <c r="S31" s="22">
        <v>1060</v>
      </c>
      <c r="T31" s="22">
        <v>12720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</row>
    <row r="32" spans="1:268" s="9" customFormat="1" ht="67.5" x14ac:dyDescent="0.25">
      <c r="A32" s="7">
        <v>29</v>
      </c>
      <c r="B32" s="15" t="s">
        <v>43</v>
      </c>
      <c r="C32" s="7" t="s">
        <v>20</v>
      </c>
      <c r="D32" s="21" t="s">
        <v>43</v>
      </c>
      <c r="E32" s="6" t="s">
        <v>60</v>
      </c>
      <c r="F32" s="10" t="s">
        <v>69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0">
        <v>1</v>
      </c>
      <c r="Q32" s="10">
        <v>1</v>
      </c>
      <c r="R32" s="10">
        <v>1</v>
      </c>
      <c r="S32" s="22">
        <v>8871.89</v>
      </c>
      <c r="T32" s="22">
        <v>106462.68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</row>
    <row r="33" spans="1:268" s="9" customFormat="1" ht="54" x14ac:dyDescent="0.25">
      <c r="A33" s="7">
        <v>29</v>
      </c>
      <c r="B33" s="15" t="s">
        <v>43</v>
      </c>
      <c r="C33" s="7" t="s">
        <v>20</v>
      </c>
      <c r="D33" s="21" t="s">
        <v>43</v>
      </c>
      <c r="E33" s="6" t="s">
        <v>61</v>
      </c>
      <c r="F33" s="10" t="s">
        <v>69</v>
      </c>
      <c r="G33" s="10">
        <v>1</v>
      </c>
      <c r="H33" s="10">
        <v>2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0">
        <v>1</v>
      </c>
      <c r="Q33" s="10">
        <v>1</v>
      </c>
      <c r="R33" s="10">
        <v>1</v>
      </c>
      <c r="S33" s="22">
        <v>10833.92</v>
      </c>
      <c r="T33" s="22">
        <f>96489.12+44351.82+0.02</f>
        <v>140840.95999999999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</row>
    <row r="34" spans="1:268" s="19" customFormat="1" ht="54" x14ac:dyDescent="0.25">
      <c r="A34" s="7">
        <v>30</v>
      </c>
      <c r="B34" s="20" t="s">
        <v>44</v>
      </c>
      <c r="C34" s="7" t="s">
        <v>20</v>
      </c>
      <c r="D34" s="23" t="s">
        <v>44</v>
      </c>
      <c r="E34" s="6" t="s">
        <v>61</v>
      </c>
      <c r="F34" s="10" t="s">
        <v>69</v>
      </c>
      <c r="G34" s="10">
        <v>10</v>
      </c>
      <c r="H34" s="10">
        <v>9</v>
      </c>
      <c r="I34" s="10">
        <v>8</v>
      </c>
      <c r="J34" s="10">
        <v>9</v>
      </c>
      <c r="K34" s="10">
        <v>7</v>
      </c>
      <c r="L34" s="10">
        <v>6</v>
      </c>
      <c r="M34" s="10">
        <v>8</v>
      </c>
      <c r="N34" s="10">
        <v>14</v>
      </c>
      <c r="O34" s="10">
        <v>8</v>
      </c>
      <c r="P34" s="10">
        <v>18</v>
      </c>
      <c r="Q34" s="10">
        <v>10</v>
      </c>
      <c r="R34" s="10">
        <v>10</v>
      </c>
      <c r="S34" s="22">
        <v>66.56</v>
      </c>
      <c r="T34" s="22">
        <v>7787.52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</row>
    <row r="35" spans="1:268" s="18" customFormat="1" ht="54" x14ac:dyDescent="0.25">
      <c r="A35" s="17">
        <v>31</v>
      </c>
      <c r="B35" s="24" t="s">
        <v>45</v>
      </c>
      <c r="C35" s="17" t="s">
        <v>20</v>
      </c>
      <c r="D35" s="23" t="s">
        <v>45</v>
      </c>
      <c r="E35" s="6" t="s">
        <v>61</v>
      </c>
      <c r="F35" s="16" t="s">
        <v>69</v>
      </c>
      <c r="G35" s="16"/>
      <c r="H35" s="16"/>
      <c r="I35" s="16"/>
      <c r="J35" s="16"/>
      <c r="K35" s="16"/>
      <c r="L35" s="10">
        <v>1</v>
      </c>
      <c r="M35" s="10"/>
      <c r="N35" s="10"/>
      <c r="O35" s="10"/>
      <c r="P35" s="10"/>
      <c r="Q35" s="10"/>
      <c r="R35" s="10"/>
      <c r="S35" s="22">
        <v>2000</v>
      </c>
      <c r="T35" s="22">
        <v>2000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</row>
    <row r="36" spans="1:268" s="18" customFormat="1" ht="67.5" x14ac:dyDescent="0.25">
      <c r="A36" s="17">
        <v>32</v>
      </c>
      <c r="B36" s="24" t="s">
        <v>46</v>
      </c>
      <c r="C36" s="17" t="s">
        <v>20</v>
      </c>
      <c r="D36" s="23" t="s">
        <v>46</v>
      </c>
      <c r="E36" s="6" t="s">
        <v>60</v>
      </c>
      <c r="F36" s="10" t="s">
        <v>69</v>
      </c>
      <c r="G36" s="10"/>
      <c r="H36" s="10">
        <v>7</v>
      </c>
      <c r="I36" s="10"/>
      <c r="J36" s="10"/>
      <c r="K36" s="10">
        <v>3</v>
      </c>
      <c r="L36" s="10">
        <v>33</v>
      </c>
      <c r="M36" s="10">
        <v>14</v>
      </c>
      <c r="N36" s="10">
        <v>13</v>
      </c>
      <c r="O36" s="10">
        <v>15</v>
      </c>
      <c r="P36" s="10">
        <v>8</v>
      </c>
      <c r="Q36" s="10">
        <v>27</v>
      </c>
      <c r="R36" s="10">
        <v>33</v>
      </c>
      <c r="S36" s="22">
        <v>435.48</v>
      </c>
      <c r="T36" s="22">
        <v>66628.44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</row>
    <row r="37" spans="1:268" s="18" customFormat="1" ht="54" x14ac:dyDescent="0.25">
      <c r="A37" s="17">
        <v>32</v>
      </c>
      <c r="B37" s="24" t="s">
        <v>46</v>
      </c>
      <c r="C37" s="17" t="s">
        <v>20</v>
      </c>
      <c r="D37" s="23" t="s">
        <v>46</v>
      </c>
      <c r="E37" s="6" t="s">
        <v>61</v>
      </c>
      <c r="F37" s="10" t="s">
        <v>69</v>
      </c>
      <c r="G37" s="10"/>
      <c r="H37" s="10">
        <v>8</v>
      </c>
      <c r="I37" s="10">
        <v>3</v>
      </c>
      <c r="J37" s="10"/>
      <c r="K37" s="10">
        <v>3</v>
      </c>
      <c r="L37" s="10">
        <v>33</v>
      </c>
      <c r="M37" s="10">
        <v>13</v>
      </c>
      <c r="N37" s="10">
        <v>14</v>
      </c>
      <c r="O37" s="10">
        <v>17</v>
      </c>
      <c r="P37" s="10">
        <v>8</v>
      </c>
      <c r="Q37" s="10">
        <v>27</v>
      </c>
      <c r="R37" s="10">
        <v>35</v>
      </c>
      <c r="S37" s="22">
        <v>766.42</v>
      </c>
      <c r="T37" s="22">
        <v>123393.62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</row>
    <row r="38" spans="1:268" s="9" customFormat="1" ht="67.5" x14ac:dyDescent="0.25">
      <c r="A38" s="7">
        <v>33</v>
      </c>
      <c r="B38" s="15" t="s">
        <v>47</v>
      </c>
      <c r="C38" s="7" t="s">
        <v>20</v>
      </c>
      <c r="D38" s="21" t="s">
        <v>47</v>
      </c>
      <c r="E38" s="6" t="s">
        <v>60</v>
      </c>
      <c r="F38" s="10" t="s">
        <v>69</v>
      </c>
      <c r="G38" s="10"/>
      <c r="H38" s="10"/>
      <c r="I38" s="10"/>
      <c r="J38" s="10"/>
      <c r="K38" s="10"/>
      <c r="L38" s="10"/>
      <c r="M38" s="10"/>
      <c r="N38" s="10"/>
      <c r="O38" s="10"/>
      <c r="P38" s="10">
        <v>1</v>
      </c>
      <c r="Q38" s="10"/>
      <c r="R38" s="10"/>
      <c r="S38" s="22">
        <v>8166.81</v>
      </c>
      <c r="T38" s="22">
        <v>8166.81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</row>
    <row r="39" spans="1:268" s="9" customFormat="1" ht="54" x14ac:dyDescent="0.25">
      <c r="A39" s="7">
        <v>33</v>
      </c>
      <c r="B39" s="15" t="s">
        <v>47</v>
      </c>
      <c r="C39" s="7" t="s">
        <v>20</v>
      </c>
      <c r="D39" s="21" t="s">
        <v>47</v>
      </c>
      <c r="E39" s="6" t="s">
        <v>61</v>
      </c>
      <c r="F39" s="10" t="s">
        <v>69</v>
      </c>
      <c r="G39" s="10"/>
      <c r="H39" s="10"/>
      <c r="I39" s="10"/>
      <c r="J39" s="10"/>
      <c r="K39" s="10"/>
      <c r="L39" s="10"/>
      <c r="M39" s="10"/>
      <c r="N39" s="10"/>
      <c r="O39" s="10"/>
      <c r="P39" s="10">
        <v>1</v>
      </c>
      <c r="Q39" s="10"/>
      <c r="R39" s="10"/>
      <c r="S39" s="22">
        <v>6142.34</v>
      </c>
      <c r="T39" s="22">
        <v>6142.34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</row>
    <row r="40" spans="1:268" s="9" customFormat="1" ht="67.5" x14ac:dyDescent="0.25">
      <c r="A40" s="7">
        <v>34</v>
      </c>
      <c r="B40" s="15" t="s">
        <v>48</v>
      </c>
      <c r="C40" s="7" t="s">
        <v>20</v>
      </c>
      <c r="D40" s="21" t="s">
        <v>48</v>
      </c>
      <c r="E40" s="6" t="s">
        <v>60</v>
      </c>
      <c r="F40" s="10" t="s">
        <v>69</v>
      </c>
      <c r="G40" s="10">
        <v>1</v>
      </c>
      <c r="H40" s="10">
        <v>2</v>
      </c>
      <c r="I40" s="10">
        <v>2</v>
      </c>
      <c r="J40" s="10">
        <v>2</v>
      </c>
      <c r="K40" s="10">
        <v>2</v>
      </c>
      <c r="L40" s="10">
        <v>3</v>
      </c>
      <c r="M40" s="10">
        <v>2</v>
      </c>
      <c r="N40" s="10">
        <v>3</v>
      </c>
      <c r="O40" s="10">
        <v>3</v>
      </c>
      <c r="P40" s="10">
        <v>6</v>
      </c>
      <c r="Q40" s="10">
        <v>2</v>
      </c>
      <c r="R40" s="10">
        <v>2</v>
      </c>
      <c r="S40" s="22">
        <v>9714.58</v>
      </c>
      <c r="T40" s="22">
        <v>291437.40000000002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</row>
    <row r="41" spans="1:268" s="9" customFormat="1" ht="54" x14ac:dyDescent="0.25">
      <c r="A41" s="7">
        <v>34</v>
      </c>
      <c r="B41" s="15" t="s">
        <v>48</v>
      </c>
      <c r="C41" s="7" t="s">
        <v>20</v>
      </c>
      <c r="D41" s="21" t="s">
        <v>48</v>
      </c>
      <c r="E41" s="6" t="s">
        <v>61</v>
      </c>
      <c r="F41" s="10" t="s">
        <v>69</v>
      </c>
      <c r="G41" s="10">
        <v>9</v>
      </c>
      <c r="H41" s="10">
        <v>12</v>
      </c>
      <c r="I41" s="10">
        <v>10</v>
      </c>
      <c r="J41" s="10">
        <v>11</v>
      </c>
      <c r="K41" s="10">
        <v>10</v>
      </c>
      <c r="L41" s="10">
        <v>11</v>
      </c>
      <c r="M41" s="10">
        <v>11</v>
      </c>
      <c r="N41" s="10">
        <v>11</v>
      </c>
      <c r="O41" s="10">
        <v>11</v>
      </c>
      <c r="P41" s="10">
        <v>10</v>
      </c>
      <c r="Q41" s="10">
        <v>11</v>
      </c>
      <c r="R41" s="10">
        <v>10</v>
      </c>
      <c r="S41" s="22">
        <v>6197.59</v>
      </c>
      <c r="T41" s="22">
        <f>643687.35+5406+138000+0.58</f>
        <v>787093.92999999993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</row>
    <row r="42" spans="1:268" s="9" customFormat="1" ht="40.5" x14ac:dyDescent="0.25">
      <c r="A42" s="7">
        <v>34</v>
      </c>
      <c r="B42" s="15" t="s">
        <v>48</v>
      </c>
      <c r="C42" s="7" t="s">
        <v>20</v>
      </c>
      <c r="D42" s="21" t="s">
        <v>48</v>
      </c>
      <c r="E42" s="6" t="s">
        <v>59</v>
      </c>
      <c r="F42" s="10" t="s">
        <v>69</v>
      </c>
      <c r="G42" s="10">
        <v>1</v>
      </c>
      <c r="H42" s="10"/>
      <c r="I42" s="10"/>
      <c r="J42" s="10"/>
      <c r="K42" s="10">
        <v>1</v>
      </c>
      <c r="L42" s="10"/>
      <c r="M42" s="10"/>
      <c r="N42" s="10">
        <v>1</v>
      </c>
      <c r="O42" s="10"/>
      <c r="P42" s="10"/>
      <c r="Q42" s="10"/>
      <c r="R42" s="10"/>
      <c r="S42" s="22">
        <v>2120</v>
      </c>
      <c r="T42" s="22">
        <v>6360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</row>
    <row r="43" spans="1:268" s="9" customFormat="1" ht="54" x14ac:dyDescent="0.25">
      <c r="A43" s="7">
        <v>35</v>
      </c>
      <c r="B43" s="15" t="s">
        <v>49</v>
      </c>
      <c r="C43" s="7" t="s">
        <v>20</v>
      </c>
      <c r="D43" s="21" t="s">
        <v>49</v>
      </c>
      <c r="E43" s="6" t="s">
        <v>61</v>
      </c>
      <c r="F43" s="10" t="s">
        <v>69</v>
      </c>
      <c r="G43" s="10">
        <v>3</v>
      </c>
      <c r="H43" s="10">
        <v>3</v>
      </c>
      <c r="I43" s="10">
        <v>3</v>
      </c>
      <c r="J43" s="10">
        <v>3</v>
      </c>
      <c r="K43" s="10">
        <v>3</v>
      </c>
      <c r="L43" s="10">
        <v>3</v>
      </c>
      <c r="M43" s="10">
        <v>3</v>
      </c>
      <c r="N43" s="10">
        <v>3</v>
      </c>
      <c r="O43" s="10">
        <v>3</v>
      </c>
      <c r="P43" s="10">
        <v>3</v>
      </c>
      <c r="Q43" s="10">
        <v>3</v>
      </c>
      <c r="R43" s="10">
        <v>3</v>
      </c>
      <c r="S43" s="22">
        <v>7089.2</v>
      </c>
      <c r="T43" s="22">
        <v>255211.2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</row>
    <row r="44" spans="1:268" s="19" customFormat="1" ht="54" x14ac:dyDescent="0.25">
      <c r="A44" s="7">
        <v>36</v>
      </c>
      <c r="B44" s="20" t="s">
        <v>50</v>
      </c>
      <c r="C44" s="7" t="s">
        <v>20</v>
      </c>
      <c r="D44" s="23" t="s">
        <v>50</v>
      </c>
      <c r="E44" s="6" t="s">
        <v>61</v>
      </c>
      <c r="F44" s="10" t="s">
        <v>69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>
        <v>1</v>
      </c>
      <c r="S44" s="22">
        <v>10000</v>
      </c>
      <c r="T44" s="22">
        <v>10000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</row>
    <row r="45" spans="1:268" s="9" customFormat="1" ht="54" x14ac:dyDescent="0.25">
      <c r="A45" s="7">
        <v>37</v>
      </c>
      <c r="B45" s="15" t="s">
        <v>51</v>
      </c>
      <c r="C45" s="7" t="s">
        <v>20</v>
      </c>
      <c r="D45" s="21" t="s">
        <v>51</v>
      </c>
      <c r="E45" s="6" t="s">
        <v>61</v>
      </c>
      <c r="F45" s="10" t="s">
        <v>69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0">
        <v>1</v>
      </c>
      <c r="M45" s="10">
        <v>1</v>
      </c>
      <c r="N45" s="10">
        <v>1</v>
      </c>
      <c r="O45" s="10">
        <v>1</v>
      </c>
      <c r="P45" s="10">
        <v>1</v>
      </c>
      <c r="Q45" s="10">
        <v>1</v>
      </c>
      <c r="R45" s="10">
        <v>1</v>
      </c>
      <c r="S45" s="22">
        <v>28656.49</v>
      </c>
      <c r="T45" s="22">
        <v>343877.88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</row>
    <row r="46" spans="1:268" s="9" customFormat="1" ht="54" x14ac:dyDescent="0.25">
      <c r="A46" s="7">
        <v>38</v>
      </c>
      <c r="B46" s="15" t="s">
        <v>52</v>
      </c>
      <c r="C46" s="7" t="s">
        <v>20</v>
      </c>
      <c r="D46" s="21" t="s">
        <v>52</v>
      </c>
      <c r="E46" s="6" t="s">
        <v>61</v>
      </c>
      <c r="F46" s="10" t="s">
        <v>69</v>
      </c>
      <c r="G46" s="10">
        <v>1</v>
      </c>
      <c r="H46" s="10">
        <v>2</v>
      </c>
      <c r="I46" s="10">
        <v>1</v>
      </c>
      <c r="J46" s="10">
        <v>1</v>
      </c>
      <c r="K46" s="10">
        <v>2</v>
      </c>
      <c r="L46" s="10">
        <v>2</v>
      </c>
      <c r="M46" s="10">
        <v>2</v>
      </c>
      <c r="N46" s="10">
        <v>3</v>
      </c>
      <c r="O46" s="10">
        <v>3</v>
      </c>
      <c r="P46" s="10">
        <v>3</v>
      </c>
      <c r="Q46" s="10">
        <v>2</v>
      </c>
      <c r="R46" s="10">
        <v>2</v>
      </c>
      <c r="S46" s="22">
        <v>1625.73</v>
      </c>
      <c r="T46" s="22">
        <v>39017.519999999997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</row>
    <row r="47" spans="1:268" s="9" customFormat="1" ht="67.5" x14ac:dyDescent="0.25">
      <c r="A47" s="7"/>
      <c r="B47" s="8"/>
      <c r="C47" s="7"/>
      <c r="D47" s="21" t="s">
        <v>52</v>
      </c>
      <c r="E47" s="6" t="s">
        <v>60</v>
      </c>
      <c r="F47" s="10" t="s">
        <v>69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10">
        <v>1</v>
      </c>
      <c r="P47" s="10">
        <v>1</v>
      </c>
      <c r="Q47" s="10">
        <v>1</v>
      </c>
      <c r="R47" s="10">
        <v>1</v>
      </c>
      <c r="S47" s="22">
        <v>7297.64</v>
      </c>
      <c r="T47" s="22">
        <v>87571.68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</row>
    <row r="48" spans="1:268" s="9" customFormat="1" ht="54" x14ac:dyDescent="0.25">
      <c r="A48" s="7"/>
      <c r="B48" s="8"/>
      <c r="C48" s="7"/>
      <c r="D48" s="21" t="s">
        <v>97</v>
      </c>
      <c r="E48" s="6" t="s">
        <v>61</v>
      </c>
      <c r="F48" s="10"/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0">
        <v>1</v>
      </c>
      <c r="M48" s="10">
        <v>1</v>
      </c>
      <c r="N48" s="10">
        <v>1</v>
      </c>
      <c r="O48" s="10">
        <v>1</v>
      </c>
      <c r="P48" s="10">
        <v>1</v>
      </c>
      <c r="Q48" s="10">
        <v>1</v>
      </c>
      <c r="R48" s="10">
        <v>1</v>
      </c>
      <c r="S48" s="10">
        <v>2147.54</v>
      </c>
      <c r="T48" s="10">
        <v>25770.48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</row>
    <row r="49" spans="1:268" s="9" customFormat="1" ht="67.5" hidden="1" x14ac:dyDescent="0.25">
      <c r="A49" s="7"/>
      <c r="B49" s="8"/>
      <c r="C49" s="7"/>
      <c r="D49" s="21" t="s">
        <v>94</v>
      </c>
      <c r="E49" s="6" t="s">
        <v>60</v>
      </c>
      <c r="F49" s="10"/>
      <c r="G49" s="10">
        <v>2</v>
      </c>
      <c r="H49" s="10">
        <v>5</v>
      </c>
      <c r="I49" s="10">
        <v>2</v>
      </c>
      <c r="J49" s="10">
        <v>2</v>
      </c>
      <c r="K49" s="10">
        <v>2</v>
      </c>
      <c r="L49" s="10">
        <v>2</v>
      </c>
      <c r="M49" s="10">
        <v>2</v>
      </c>
      <c r="N49" s="10">
        <v>1</v>
      </c>
      <c r="O49" s="10">
        <v>3</v>
      </c>
      <c r="P49" s="10">
        <v>2</v>
      </c>
      <c r="Q49" s="10">
        <v>2</v>
      </c>
      <c r="R49" s="10">
        <v>2</v>
      </c>
      <c r="S49" s="10">
        <v>3639.67</v>
      </c>
      <c r="T49" s="10">
        <v>98271.09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</row>
    <row r="50" spans="1:268" s="9" customFormat="1" ht="54" hidden="1" x14ac:dyDescent="0.25">
      <c r="A50" s="7"/>
      <c r="B50" s="8"/>
      <c r="C50" s="7"/>
      <c r="D50" s="21" t="s">
        <v>94</v>
      </c>
      <c r="E50" s="6" t="s">
        <v>61</v>
      </c>
      <c r="F50" s="10"/>
      <c r="G50" s="10">
        <v>1</v>
      </c>
      <c r="H50" s="10">
        <v>4</v>
      </c>
      <c r="I50" s="10">
        <v>2</v>
      </c>
      <c r="J50" s="10">
        <v>3</v>
      </c>
      <c r="K50" s="10">
        <v>2</v>
      </c>
      <c r="L50" s="10">
        <v>1</v>
      </c>
      <c r="M50" s="10">
        <v>2</v>
      </c>
      <c r="N50" s="10">
        <v>2</v>
      </c>
      <c r="O50" s="10">
        <v>2</v>
      </c>
      <c r="P50" s="10">
        <v>1</v>
      </c>
      <c r="Q50" s="10">
        <v>2</v>
      </c>
      <c r="R50" s="10">
        <v>2</v>
      </c>
      <c r="S50" s="10">
        <v>3248.88</v>
      </c>
      <c r="T50" s="10">
        <v>77973.119999999995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</row>
    <row r="51" spans="1:268" s="9" customFormat="1" ht="54" hidden="1" x14ac:dyDescent="0.25">
      <c r="A51" s="7"/>
      <c r="B51" s="8"/>
      <c r="C51" s="7"/>
      <c r="D51" s="21" t="s">
        <v>96</v>
      </c>
      <c r="E51" s="6" t="s">
        <v>61</v>
      </c>
      <c r="F51" s="10"/>
      <c r="G51" s="10">
        <v>1</v>
      </c>
      <c r="H51" s="10">
        <v>3</v>
      </c>
      <c r="I51" s="10">
        <v>3</v>
      </c>
      <c r="J51" s="10">
        <v>1</v>
      </c>
      <c r="K51" s="10">
        <v>8</v>
      </c>
      <c r="L51" s="10">
        <v>4</v>
      </c>
      <c r="M51" s="10">
        <v>4</v>
      </c>
      <c r="N51" s="10">
        <v>4</v>
      </c>
      <c r="O51" s="10">
        <v>4</v>
      </c>
      <c r="P51" s="10">
        <v>4</v>
      </c>
      <c r="Q51" s="10">
        <v>4</v>
      </c>
      <c r="R51" s="10">
        <v>4</v>
      </c>
      <c r="S51" s="10">
        <v>2380.17</v>
      </c>
      <c r="T51" s="10">
        <f>20727.36+84000+0.12</f>
        <v>104727.48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</row>
    <row r="52" spans="1:268" s="9" customFormat="1" ht="60" hidden="1" x14ac:dyDescent="0.25">
      <c r="A52" s="7"/>
      <c r="B52" s="8"/>
      <c r="C52" s="7"/>
      <c r="D52" s="21" t="s">
        <v>98</v>
      </c>
      <c r="E52" s="6" t="s">
        <v>61</v>
      </c>
      <c r="F52" s="10"/>
      <c r="G52" s="10">
        <v>3</v>
      </c>
      <c r="H52" s="10"/>
      <c r="I52" s="10">
        <v>3</v>
      </c>
      <c r="J52" s="10">
        <v>1</v>
      </c>
      <c r="K52" s="10">
        <v>1</v>
      </c>
      <c r="L52" s="10"/>
      <c r="M52" s="10"/>
      <c r="N52" s="10"/>
      <c r="O52" s="10"/>
      <c r="P52" s="25"/>
      <c r="Q52" s="10"/>
      <c r="R52" s="10"/>
      <c r="S52" s="10">
        <v>19507.89</v>
      </c>
      <c r="T52" s="10">
        <v>156063.12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</row>
  </sheetData>
  <autoFilter ref="A1:T1"/>
  <dataValidations count="4">
    <dataValidation type="list" allowBlank="1" showInputMessage="1" showErrorMessage="1" sqref="F1">
      <formula1>#REF!</formula1>
    </dataValidation>
    <dataValidation type="list" allowBlank="1" showInputMessage="1" showErrorMessage="1" sqref="B2:B46 D2:D1048576">
      <formula1>bd_usl</formula1>
    </dataValidation>
    <dataValidation type="list" allowBlank="1" showInputMessage="1" showErrorMessage="1" sqref="E2:E1048576">
      <formula1>IF</formula1>
    </dataValidation>
    <dataValidation type="list" allowBlank="1" showInputMessage="1" showErrorMessage="1" sqref="F2:F1048576">
      <formula1>EdIzm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38"/>
  <sheetViews>
    <sheetView workbookViewId="0">
      <pane ySplit="1" topLeftCell="A2" activePane="bottomLeft" state="frozen"/>
      <selection pane="bottomLeft" activeCell="A38" sqref="A38"/>
    </sheetView>
  </sheetViews>
  <sheetFormatPr defaultRowHeight="15" x14ac:dyDescent="0.25"/>
  <cols>
    <col min="1" max="1" width="72.42578125" style="13" customWidth="1"/>
    <col min="2" max="16384" width="9.140625" style="14"/>
  </cols>
  <sheetData>
    <row r="1" spans="1:1" x14ac:dyDescent="0.25">
      <c r="A1" s="13" t="s">
        <v>21</v>
      </c>
    </row>
    <row r="2" spans="1:1" x14ac:dyDescent="0.25">
      <c r="A2" s="13" t="s">
        <v>93</v>
      </c>
    </row>
    <row r="3" spans="1:1" x14ac:dyDescent="0.25">
      <c r="A3" s="13" t="s">
        <v>22</v>
      </c>
    </row>
    <row r="4" spans="1:1" x14ac:dyDescent="0.25">
      <c r="A4" s="13" t="s">
        <v>23</v>
      </c>
    </row>
    <row r="5" spans="1:1" x14ac:dyDescent="0.25">
      <c r="A5" s="13" t="s">
        <v>24</v>
      </c>
    </row>
    <row r="6" spans="1:1" x14ac:dyDescent="0.25">
      <c r="A6" s="13" t="s">
        <v>25</v>
      </c>
    </row>
    <row r="7" spans="1:1" x14ac:dyDescent="0.25">
      <c r="A7" s="13" t="s">
        <v>26</v>
      </c>
    </row>
    <row r="8" spans="1:1" x14ac:dyDescent="0.25">
      <c r="A8" s="13" t="s">
        <v>27</v>
      </c>
    </row>
    <row r="9" spans="1:1" x14ac:dyDescent="0.25">
      <c r="A9" s="13" t="s">
        <v>28</v>
      </c>
    </row>
    <row r="10" spans="1:1" x14ac:dyDescent="0.25">
      <c r="A10" s="13" t="s">
        <v>29</v>
      </c>
    </row>
    <row r="11" spans="1:1" x14ac:dyDescent="0.25">
      <c r="A11" s="13" t="s">
        <v>94</v>
      </c>
    </row>
    <row r="12" spans="1:1" x14ac:dyDescent="0.25">
      <c r="A12" s="13" t="s">
        <v>30</v>
      </c>
    </row>
    <row r="13" spans="1:1" x14ac:dyDescent="0.25">
      <c r="A13" s="13" t="s">
        <v>31</v>
      </c>
    </row>
    <row r="14" spans="1:1" x14ac:dyDescent="0.25">
      <c r="A14" s="13" t="s">
        <v>32</v>
      </c>
    </row>
    <row r="15" spans="1:1" x14ac:dyDescent="0.25">
      <c r="A15" s="13" t="s">
        <v>33</v>
      </c>
    </row>
    <row r="16" spans="1:1" x14ac:dyDescent="0.25">
      <c r="A16" s="13" t="s">
        <v>34</v>
      </c>
    </row>
    <row r="17" spans="1:1" x14ac:dyDescent="0.25">
      <c r="A17" s="13" t="s">
        <v>97</v>
      </c>
    </row>
    <row r="18" spans="1:1" x14ac:dyDescent="0.25">
      <c r="A18" s="13" t="s">
        <v>35</v>
      </c>
    </row>
    <row r="19" spans="1:1" x14ac:dyDescent="0.25">
      <c r="A19" s="13" t="s">
        <v>36</v>
      </c>
    </row>
    <row r="20" spans="1:1" x14ac:dyDescent="0.25">
      <c r="A20" s="13" t="s">
        <v>96</v>
      </c>
    </row>
    <row r="21" spans="1:1" x14ac:dyDescent="0.25">
      <c r="A21" s="13" t="s">
        <v>95</v>
      </c>
    </row>
    <row r="22" spans="1:1" x14ac:dyDescent="0.25">
      <c r="A22" s="13" t="s">
        <v>98</v>
      </c>
    </row>
    <row r="23" spans="1:1" x14ac:dyDescent="0.25">
      <c r="A23" s="13" t="s">
        <v>37</v>
      </c>
    </row>
    <row r="24" spans="1:1" x14ac:dyDescent="0.25">
      <c r="A24" s="13" t="s">
        <v>38</v>
      </c>
    </row>
    <row r="25" spans="1:1" x14ac:dyDescent="0.25">
      <c r="A25" s="13" t="s">
        <v>39</v>
      </c>
    </row>
    <row r="26" spans="1:1" x14ac:dyDescent="0.25">
      <c r="A26" s="13" t="s">
        <v>40</v>
      </c>
    </row>
    <row r="27" spans="1:1" x14ac:dyDescent="0.25">
      <c r="A27" s="13" t="s">
        <v>41</v>
      </c>
    </row>
    <row r="28" spans="1:1" x14ac:dyDescent="0.25">
      <c r="A28" s="13" t="s">
        <v>42</v>
      </c>
    </row>
    <row r="29" spans="1:1" x14ac:dyDescent="0.25">
      <c r="A29" s="13" t="s">
        <v>43</v>
      </c>
    </row>
    <row r="30" spans="1:1" x14ac:dyDescent="0.25">
      <c r="A30" s="13" t="s">
        <v>44</v>
      </c>
    </row>
    <row r="31" spans="1:1" x14ac:dyDescent="0.25">
      <c r="A31" s="13" t="s">
        <v>45</v>
      </c>
    </row>
    <row r="32" spans="1:1" x14ac:dyDescent="0.25">
      <c r="A32" s="13" t="s">
        <v>46</v>
      </c>
    </row>
    <row r="33" spans="1:1" x14ac:dyDescent="0.25">
      <c r="A33" s="13" t="s">
        <v>47</v>
      </c>
    </row>
    <row r="34" spans="1:1" x14ac:dyDescent="0.25">
      <c r="A34" s="13" t="s">
        <v>48</v>
      </c>
    </row>
    <row r="35" spans="1:1" x14ac:dyDescent="0.25">
      <c r="A35" s="13" t="s">
        <v>49</v>
      </c>
    </row>
    <row r="36" spans="1:1" x14ac:dyDescent="0.25">
      <c r="A36" s="13" t="s">
        <v>50</v>
      </c>
    </row>
    <row r="37" spans="1:1" x14ac:dyDescent="0.25">
      <c r="A37" s="13" t="s">
        <v>51</v>
      </c>
    </row>
    <row r="38" spans="1:1" x14ac:dyDescent="0.25">
      <c r="A38" s="13" t="s">
        <v>52</v>
      </c>
    </row>
  </sheetData>
  <autoFilter ref="A1:A37">
    <sortState ref="A2:A38">
      <sortCondition ref="A1:A3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1"/>
  <sheetViews>
    <sheetView workbookViewId="0">
      <pane ySplit="1" topLeftCell="A2" activePane="bottomLeft" state="frozen"/>
      <selection pane="bottomLeft" activeCell="B11" sqref="B11"/>
    </sheetView>
  </sheetViews>
  <sheetFormatPr defaultRowHeight="15" outlineLevelRow="2" x14ac:dyDescent="0.25"/>
  <cols>
    <col min="1" max="1" width="62.85546875" style="13" customWidth="1"/>
    <col min="2" max="2" width="31.42578125" style="13" customWidth="1"/>
    <col min="3" max="16384" width="9.140625" style="14"/>
  </cols>
  <sheetData>
    <row r="1" spans="1:2" x14ac:dyDescent="0.25">
      <c r="A1" s="13" t="s">
        <v>53</v>
      </c>
      <c r="B1" s="13" t="s">
        <v>54</v>
      </c>
    </row>
    <row r="2" spans="1:2" x14ac:dyDescent="0.25">
      <c r="A2" s="13" t="s">
        <v>55</v>
      </c>
      <c r="B2" s="13" t="s">
        <v>56</v>
      </c>
    </row>
    <row r="3" spans="1:2" outlineLevel="1" x14ac:dyDescent="0.25">
      <c r="A3" s="13" t="s">
        <v>57</v>
      </c>
      <c r="B3" s="13" t="s">
        <v>55</v>
      </c>
    </row>
    <row r="4" spans="1:2" x14ac:dyDescent="0.25">
      <c r="A4" s="13" t="s">
        <v>58</v>
      </c>
      <c r="B4" s="13" t="s">
        <v>56</v>
      </c>
    </row>
    <row r="5" spans="1:2" outlineLevel="1" x14ac:dyDescent="0.25">
      <c r="A5" s="13" t="s">
        <v>59</v>
      </c>
      <c r="B5" s="13" t="s">
        <v>58</v>
      </c>
    </row>
    <row r="6" spans="1:2" outlineLevel="1" x14ac:dyDescent="0.25">
      <c r="A6" s="13" t="s">
        <v>60</v>
      </c>
      <c r="B6" s="13" t="s">
        <v>58</v>
      </c>
    </row>
    <row r="7" spans="1:2" outlineLevel="1" x14ac:dyDescent="0.25">
      <c r="A7" s="13" t="s">
        <v>61</v>
      </c>
      <c r="B7" s="13" t="s">
        <v>58</v>
      </c>
    </row>
    <row r="8" spans="1:2" x14ac:dyDescent="0.25">
      <c r="A8" s="13" t="s">
        <v>62</v>
      </c>
      <c r="B8" s="13" t="s">
        <v>56</v>
      </c>
    </row>
    <row r="9" spans="1:2" outlineLevel="1" x14ac:dyDescent="0.25">
      <c r="A9" s="13" t="s">
        <v>63</v>
      </c>
      <c r="B9" s="13" t="s">
        <v>62</v>
      </c>
    </row>
    <row r="10" spans="1:2" outlineLevel="2" x14ac:dyDescent="0.25">
      <c r="A10" s="13" t="s">
        <v>64</v>
      </c>
      <c r="B10" s="13" t="s">
        <v>63</v>
      </c>
    </row>
    <row r="11" spans="1:2" outlineLevel="1" x14ac:dyDescent="0.25">
      <c r="A11" s="13" t="s">
        <v>65</v>
      </c>
      <c r="B11" s="13" t="s">
        <v>62</v>
      </c>
    </row>
  </sheetData>
  <autoFilter ref="A1:B1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9"/>
  <sheetViews>
    <sheetView workbookViewId="0">
      <pane ySplit="1" topLeftCell="A2" activePane="bottomLeft" state="frozen"/>
      <selection pane="bottomLeft" activeCell="A2" sqref="A2:A9"/>
    </sheetView>
  </sheetViews>
  <sheetFormatPr defaultRowHeight="15" x14ac:dyDescent="0.25"/>
  <cols>
    <col min="1" max="1" width="17.28515625" style="13" customWidth="1"/>
    <col min="2" max="2" width="30" style="13" customWidth="1"/>
    <col min="3" max="3" width="20.42578125" style="13" customWidth="1"/>
    <col min="4" max="16384" width="9.140625" style="14"/>
  </cols>
  <sheetData>
    <row r="1" spans="1:3" x14ac:dyDescent="0.25">
      <c r="A1" s="13" t="s">
        <v>66</v>
      </c>
      <c r="B1" s="13" t="s">
        <v>67</v>
      </c>
      <c r="C1" s="13" t="s">
        <v>68</v>
      </c>
    </row>
    <row r="2" spans="1:3" x14ac:dyDescent="0.25">
      <c r="A2" s="13" t="s">
        <v>69</v>
      </c>
      <c r="B2" s="13" t="s">
        <v>70</v>
      </c>
      <c r="C2" s="13" t="s">
        <v>71</v>
      </c>
    </row>
    <row r="3" spans="1:3" x14ac:dyDescent="0.25">
      <c r="A3" s="13" t="s">
        <v>72</v>
      </c>
      <c r="B3" s="13" t="s">
        <v>73</v>
      </c>
      <c r="C3" s="13" t="s">
        <v>74</v>
      </c>
    </row>
    <row r="4" spans="1:3" x14ac:dyDescent="0.25">
      <c r="A4" s="13" t="s">
        <v>75</v>
      </c>
      <c r="B4" s="13" t="s">
        <v>76</v>
      </c>
      <c r="C4" s="13" t="s">
        <v>77</v>
      </c>
    </row>
    <row r="5" spans="1:3" x14ac:dyDescent="0.25">
      <c r="A5" s="13" t="s">
        <v>78</v>
      </c>
      <c r="B5" s="13" t="s">
        <v>79</v>
      </c>
      <c r="C5" s="13" t="s">
        <v>80</v>
      </c>
    </row>
    <row r="6" spans="1:3" x14ac:dyDescent="0.25">
      <c r="A6" s="13" t="s">
        <v>81</v>
      </c>
      <c r="B6" s="13" t="s">
        <v>82</v>
      </c>
      <c r="C6" s="13" t="s">
        <v>83</v>
      </c>
    </row>
    <row r="7" spans="1:3" x14ac:dyDescent="0.25">
      <c r="A7" s="13" t="s">
        <v>84</v>
      </c>
      <c r="B7" s="13" t="s">
        <v>85</v>
      </c>
      <c r="C7" s="13" t="s">
        <v>86</v>
      </c>
    </row>
    <row r="8" spans="1:3" x14ac:dyDescent="0.25">
      <c r="A8" s="13" t="s">
        <v>87</v>
      </c>
      <c r="B8" s="13" t="s">
        <v>88</v>
      </c>
      <c r="C8" s="13" t="s">
        <v>89</v>
      </c>
    </row>
    <row r="9" spans="1:3" x14ac:dyDescent="0.25">
      <c r="A9" s="13" t="s">
        <v>90</v>
      </c>
      <c r="B9" s="13" t="s">
        <v>91</v>
      </c>
      <c r="C9" s="13" t="s">
        <v>92</v>
      </c>
    </row>
  </sheetData>
  <autoFilter ref="A1:C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import</vt:lpstr>
      <vt:lpstr>bd</vt:lpstr>
      <vt:lpstr>ИФ</vt:lpstr>
      <vt:lpstr>EdIzm</vt:lpstr>
      <vt:lpstr>bd_usl</vt:lpstr>
      <vt:lpstr>EdIzm</vt:lpstr>
      <vt:lpstr>IF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KlyukinDG</dc:creator>
  <cp:lastModifiedBy>Красноперова</cp:lastModifiedBy>
  <dcterms:created xsi:type="dcterms:W3CDTF">2018-08-28T15:54:04Z</dcterms:created>
  <dcterms:modified xsi:type="dcterms:W3CDTF">2018-12-07T11:26:32Z</dcterms:modified>
</cp:coreProperties>
</file>